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35" windowWidth="15000" windowHeight="10005" activeTab="0"/>
  </bookViews>
  <sheets>
    <sheet name="Хатылым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<sst xmlns="http://schemas.openxmlformats.org/spreadsheetml/2006/main" count="69" uniqueCount="64">
  <si>
    <t>Заявка на переброс</t>
  </si>
  <si>
    <t>№ п/п</t>
  </si>
  <si>
    <t>Наименование</t>
  </si>
  <si>
    <t>МБДОУ Батаринский д/с "Кэскил"</t>
  </si>
  <si>
    <t>МБДОУ Томторский д/с "Мичээрэ"</t>
  </si>
  <si>
    <t>МБДОУ Тюнгюлюнский д/с "Олимпионик"</t>
  </si>
  <si>
    <t>МБДОУ Тюнгюлюнский д/с "Чэчир"</t>
  </si>
  <si>
    <t>МБДОУ Хаптагайский д/с "Хомусчаан"</t>
  </si>
  <si>
    <t>МБОУ Бедиминская СОШ</t>
  </si>
  <si>
    <t>МБОУ Быраминская ООШ</t>
  </si>
  <si>
    <t>МБОУ Бютейдяхская СОШ</t>
  </si>
  <si>
    <t>МБОУ Майинский лицей</t>
  </si>
  <si>
    <t>МБОУ Жабыльская СОШ</t>
  </si>
  <si>
    <t>МБОУ Павловская СОШ</t>
  </si>
  <si>
    <t>МБОУ Тюнгюлюнская СОШ</t>
  </si>
  <si>
    <t>МБДОУ Елечейский д/с "Кэнчээри"</t>
  </si>
  <si>
    <t>МБДОУ Жабыльский д/с "Кэскил"</t>
  </si>
  <si>
    <t>МБДОУ Майинский д/с "Чуораанчык"</t>
  </si>
  <si>
    <t>МБДОУ Майинский д/с "Мичил"</t>
  </si>
  <si>
    <t>МБДОУ Маттинский д/с "Ньургуьун"</t>
  </si>
  <si>
    <t>РГ12027</t>
  </si>
  <si>
    <t>РГ12037</t>
  </si>
  <si>
    <t>ИТОГО</t>
  </si>
  <si>
    <t>ИТОГО:</t>
  </si>
  <si>
    <t>МБДОУ Морукский д/с "Кунчээн"</t>
  </si>
  <si>
    <t>МБДОУ Нижне-Бестяхский д/с "Солнышко"</t>
  </si>
  <si>
    <t>МБОУ Майинская СОШ им. Ф.Г.Охлопкова</t>
  </si>
  <si>
    <t>МБОУ Маттинская СОШ</t>
  </si>
  <si>
    <t>МБОУ Таратская СОШ</t>
  </si>
  <si>
    <t>РГ1203</t>
  </si>
  <si>
    <t>Итого</t>
  </si>
  <si>
    <t>МБОУ "Алтанская СОШ"</t>
  </si>
  <si>
    <t>МБОУ "Балыктахская СОШ"</t>
  </si>
  <si>
    <t>МБОУ "Батаринская СОШ"</t>
  </si>
  <si>
    <t>МБОУ "Бедиминская СОШ"</t>
  </si>
  <si>
    <t>МБОУ "Быраминская ООШ"</t>
  </si>
  <si>
    <t>МБОУ "Бютейдяхская СОШ"</t>
  </si>
  <si>
    <t>МБОУ "Догдогинская ООШ"</t>
  </si>
  <si>
    <t>МБОУ "Дойдунская школа-сад"</t>
  </si>
  <si>
    <t>МБОУ "Жабыльская СОШ"</t>
  </si>
  <si>
    <t>МБОУ "Майинская СОШ В.П.Ларионова"</t>
  </si>
  <si>
    <t>МБОУ "Майинская СОШ Ф.Г.Охлопкова"</t>
  </si>
  <si>
    <t>МБОУ "Майинский лицей"</t>
  </si>
  <si>
    <t>МБОУ "Маттинская СОШ"</t>
  </si>
  <si>
    <t>МБОУ "Мельжехсинская СОШ"</t>
  </si>
  <si>
    <t>МБОУ "Морукская СОШ"</t>
  </si>
  <si>
    <t>МБОУ "Нахаринская СОШ"</t>
  </si>
  <si>
    <t>МБОУ "Н-Бестяхская СОШ №1"</t>
  </si>
  <si>
    <t>МБОУ "Н-Бестяхская СОШ №2"</t>
  </si>
  <si>
    <t>МБОУ "Павловская СОШ"</t>
  </si>
  <si>
    <t>МБОУ "Табагинская СОШ"</t>
  </si>
  <si>
    <t>МБОУ "Таратская школа"</t>
  </si>
  <si>
    <t>МБОУ "Телигинская СОШ"</t>
  </si>
  <si>
    <t>МБОУ "Техтюрская СОШ"</t>
  </si>
  <si>
    <t>МБОУ "Томторская СОШ"</t>
  </si>
  <si>
    <t>МБОУ "Тумульская СОШ"</t>
  </si>
  <si>
    <t>МБОУ "Тыллыминская СОШ"</t>
  </si>
  <si>
    <t>МБОУ "Тюнгюлюнская СОШ"</t>
  </si>
  <si>
    <t>МБОУ "Хаптагайская СОШ"</t>
  </si>
  <si>
    <t>МБОУ "Харанская СОШ"</t>
  </si>
  <si>
    <t>МБОУ "Хатылыминская школа-сад"</t>
  </si>
  <si>
    <t>МБОУ "Хоробутская СОШ"</t>
  </si>
  <si>
    <t>МБОУ "Чемоикинская СОШ"</t>
  </si>
  <si>
    <t>МБОУ "Чуйинская СОШ"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</si>
</sst>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##\ ###\ ##0.00"/>
  </numFmts>
  <fonts count="53">
    <font>
      <sz val="11"/>
      <color theme="1"/>
      <name val="Segoe U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53" applyFont="1" applyFill="1" applyBorder="1">
      <alignment/>
      <protection/>
    </xf>
    <xf numFmtId="4" fontId="51" fillId="0" borderId="10" xfId="0" applyNumberFormat="1" applyFont="1" applyFill="1" applyBorder="1" applyAlignment="1">
      <alignment vertical="center"/>
    </xf>
    <xf numFmtId="0" fontId="5" fillId="0" borderId="10" xfId="53" applyFont="1" applyFill="1" applyBorder="1">
      <alignment/>
      <protection/>
    </xf>
    <xf numFmtId="4" fontId="49" fillId="0" borderId="10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PageLayoutView="0" workbookViewId="0" topLeftCell="A13">
      <selection activeCell="B2" sqref="B2:F38"/>
    </sheetView>
  </sheetViews>
  <sheetFormatPr defaultColWidth="9.00390625" defaultRowHeight="16.5"/>
  <cols>
    <col min="1" max="1" width="9.00390625" style="11" customWidth="1"/>
    <col min="2" max="2" width="5.875" style="3" customWidth="1"/>
    <col min="3" max="3" width="48.375" style="3" customWidth="1"/>
    <col min="4" max="6" width="15.375" style="3" customWidth="1"/>
    <col min="7" max="16384" width="9.00390625" style="11" customWidth="1"/>
  </cols>
  <sheetData>
    <row r="2" spans="2:6" ht="16.5">
      <c r="B2" s="20" t="s">
        <v>0</v>
      </c>
      <c r="C2" s="20"/>
      <c r="D2" s="20"/>
      <c r="E2" s="20"/>
      <c r="F2" s="20"/>
    </row>
    <row r="4" spans="2:6" ht="16.5">
      <c r="B4" s="13" t="s">
        <v>1</v>
      </c>
      <c r="C4" s="13" t="s">
        <v>2</v>
      </c>
      <c r="D4" s="14" t="s">
        <v>29</v>
      </c>
      <c r="E4" s="14" t="s">
        <v>21</v>
      </c>
      <c r="F4" s="14" t="s">
        <v>30</v>
      </c>
    </row>
    <row r="5" spans="2:6" s="12" customFormat="1" ht="16.5">
      <c r="B5" s="13"/>
      <c r="C5" s="15" t="s">
        <v>31</v>
      </c>
      <c r="D5" s="19">
        <v>-388</v>
      </c>
      <c r="E5" s="19">
        <v>53139</v>
      </c>
      <c r="F5" s="16">
        <f>D5+E5</f>
        <v>52751</v>
      </c>
    </row>
    <row r="6" spans="2:6" s="12" customFormat="1" ht="16.5">
      <c r="B6" s="13"/>
      <c r="C6" s="17" t="s">
        <v>32</v>
      </c>
      <c r="D6" s="19">
        <v>-31027</v>
      </c>
      <c r="E6" s="19">
        <f>67323</f>
        <v>67323</v>
      </c>
      <c r="F6" s="16">
        <f aca="true" t="shared" si="0" ref="F6:F37">D6+E6</f>
        <v>36296</v>
      </c>
    </row>
    <row r="7" spans="2:6" s="12" customFormat="1" ht="16.5">
      <c r="B7" s="13"/>
      <c r="C7" s="15" t="s">
        <v>33</v>
      </c>
      <c r="D7" s="19">
        <v>-40298</v>
      </c>
      <c r="E7" s="19"/>
      <c r="F7" s="16">
        <f t="shared" si="0"/>
        <v>-40298</v>
      </c>
    </row>
    <row r="8" spans="2:6" s="12" customFormat="1" ht="16.5">
      <c r="B8" s="13"/>
      <c r="C8" s="15" t="s">
        <v>34</v>
      </c>
      <c r="D8" s="19">
        <v>169050</v>
      </c>
      <c r="E8" s="19"/>
      <c r="F8" s="16">
        <f t="shared" si="0"/>
        <v>169050</v>
      </c>
    </row>
    <row r="9" spans="2:6" s="12" customFormat="1" ht="16.5">
      <c r="B9" s="13"/>
      <c r="C9" s="15" t="s">
        <v>35</v>
      </c>
      <c r="D9" s="19">
        <v>-51626</v>
      </c>
      <c r="E9" s="19"/>
      <c r="F9" s="16">
        <f t="shared" si="0"/>
        <v>-51626</v>
      </c>
    </row>
    <row r="10" spans="2:6" s="12" customFormat="1" ht="16.5">
      <c r="B10" s="13"/>
      <c r="C10" s="17" t="s">
        <v>36</v>
      </c>
      <c r="D10" s="19">
        <v>-64709</v>
      </c>
      <c r="E10" s="19"/>
      <c r="F10" s="16">
        <f t="shared" si="0"/>
        <v>-64709</v>
      </c>
    </row>
    <row r="11" spans="2:6" s="12" customFormat="1" ht="16.5">
      <c r="B11" s="13"/>
      <c r="C11" s="15" t="s">
        <v>37</v>
      </c>
      <c r="D11" s="19">
        <v>-29314</v>
      </c>
      <c r="E11" s="19"/>
      <c r="F11" s="16">
        <f t="shared" si="0"/>
        <v>-29314</v>
      </c>
    </row>
    <row r="12" spans="2:6" s="12" customFormat="1" ht="16.5">
      <c r="B12" s="13"/>
      <c r="C12" s="15" t="s">
        <v>38</v>
      </c>
      <c r="D12" s="19"/>
      <c r="E12" s="19"/>
      <c r="F12" s="16">
        <f t="shared" si="0"/>
        <v>0</v>
      </c>
    </row>
    <row r="13" spans="2:6" s="12" customFormat="1" ht="16.5">
      <c r="B13" s="13"/>
      <c r="C13" s="15" t="s">
        <v>39</v>
      </c>
      <c r="D13" s="19"/>
      <c r="E13" s="19">
        <v>37467</v>
      </c>
      <c r="F13" s="16">
        <f t="shared" si="0"/>
        <v>37467</v>
      </c>
    </row>
    <row r="14" spans="2:6" s="12" customFormat="1" ht="16.5">
      <c r="B14" s="13"/>
      <c r="C14" s="15" t="s">
        <v>40</v>
      </c>
      <c r="D14" s="19">
        <v>-186367</v>
      </c>
      <c r="E14" s="19"/>
      <c r="F14" s="16">
        <f t="shared" si="0"/>
        <v>-186367</v>
      </c>
    </row>
    <row r="15" spans="2:6" s="12" customFormat="1" ht="16.5">
      <c r="B15" s="13"/>
      <c r="C15" s="15" t="s">
        <v>41</v>
      </c>
      <c r="D15" s="19"/>
      <c r="E15" s="19"/>
      <c r="F15" s="16">
        <f t="shared" si="0"/>
        <v>0</v>
      </c>
    </row>
    <row r="16" spans="2:6" s="12" customFormat="1" ht="16.5">
      <c r="B16" s="13"/>
      <c r="C16" s="15" t="s">
        <v>42</v>
      </c>
      <c r="D16" s="19">
        <f>-467973+67241</f>
        <v>-400732</v>
      </c>
      <c r="E16" s="19"/>
      <c r="F16" s="16">
        <f t="shared" si="0"/>
        <v>-400732</v>
      </c>
    </row>
    <row r="17" spans="2:6" s="12" customFormat="1" ht="16.5">
      <c r="B17" s="13"/>
      <c r="C17" s="15" t="s">
        <v>43</v>
      </c>
      <c r="D17" s="19">
        <v>-16501</v>
      </c>
      <c r="E17" s="19"/>
      <c r="F17" s="16">
        <f t="shared" si="0"/>
        <v>-16501</v>
      </c>
    </row>
    <row r="18" spans="2:6" s="12" customFormat="1" ht="16.5">
      <c r="B18" s="13"/>
      <c r="C18" s="15" t="s">
        <v>44</v>
      </c>
      <c r="D18" s="19">
        <v>-297075</v>
      </c>
      <c r="E18" s="19"/>
      <c r="F18" s="16">
        <f t="shared" si="0"/>
        <v>-297075</v>
      </c>
    </row>
    <row r="19" spans="2:6" s="12" customFormat="1" ht="16.5">
      <c r="B19" s="13"/>
      <c r="C19" s="15" t="s">
        <v>45</v>
      </c>
      <c r="D19" s="19">
        <v>2241</v>
      </c>
      <c r="E19" s="19"/>
      <c r="F19" s="16">
        <f t="shared" si="0"/>
        <v>2241</v>
      </c>
    </row>
    <row r="20" spans="2:6" s="12" customFormat="1" ht="16.5">
      <c r="B20" s="13"/>
      <c r="C20" s="15" t="s">
        <v>46</v>
      </c>
      <c r="D20" s="19">
        <v>-151508</v>
      </c>
      <c r="E20" s="19">
        <v>47045</v>
      </c>
      <c r="F20" s="16">
        <f t="shared" si="0"/>
        <v>-104463</v>
      </c>
    </row>
    <row r="21" spans="2:6" s="12" customFormat="1" ht="16.5">
      <c r="B21" s="13"/>
      <c r="C21" s="15" t="s">
        <v>47</v>
      </c>
      <c r="D21" s="19">
        <v>155832</v>
      </c>
      <c r="E21" s="19"/>
      <c r="F21" s="16">
        <f t="shared" si="0"/>
        <v>155832</v>
      </c>
    </row>
    <row r="22" spans="2:6" s="12" customFormat="1" ht="16.5">
      <c r="B22" s="13"/>
      <c r="C22" s="15" t="s">
        <v>48</v>
      </c>
      <c r="D22" s="19">
        <v>-3901</v>
      </c>
      <c r="E22" s="19"/>
      <c r="F22" s="16">
        <f t="shared" si="0"/>
        <v>-3901</v>
      </c>
    </row>
    <row r="23" spans="2:6" s="12" customFormat="1" ht="16.5">
      <c r="B23" s="13"/>
      <c r="C23" s="15" t="s">
        <v>49</v>
      </c>
      <c r="D23" s="19"/>
      <c r="E23" s="19"/>
      <c r="F23" s="16">
        <f t="shared" si="0"/>
        <v>0</v>
      </c>
    </row>
    <row r="24" spans="2:6" s="12" customFormat="1" ht="16.5">
      <c r="B24" s="13"/>
      <c r="C24" s="15" t="s">
        <v>50</v>
      </c>
      <c r="D24" s="19">
        <v>166800</v>
      </c>
      <c r="E24" s="19"/>
      <c r="F24" s="16">
        <f t="shared" si="0"/>
        <v>166800</v>
      </c>
    </row>
    <row r="25" spans="2:6" ht="16.5">
      <c r="B25" s="6">
        <v>1</v>
      </c>
      <c r="C25" s="15" t="s">
        <v>51</v>
      </c>
      <c r="D25" s="18"/>
      <c r="E25" s="18">
        <v>38652</v>
      </c>
      <c r="F25" s="16">
        <f t="shared" si="0"/>
        <v>38652</v>
      </c>
    </row>
    <row r="26" spans="2:6" ht="16.5">
      <c r="B26" s="6">
        <v>2</v>
      </c>
      <c r="C26" s="15" t="s">
        <v>52</v>
      </c>
      <c r="D26" s="18">
        <v>42624</v>
      </c>
      <c r="E26" s="18"/>
      <c r="F26" s="16">
        <f t="shared" si="0"/>
        <v>42624</v>
      </c>
    </row>
    <row r="27" spans="2:6" ht="16.5">
      <c r="B27" s="8"/>
      <c r="C27" s="15" t="s">
        <v>53</v>
      </c>
      <c r="D27" s="18">
        <f>-12307+166800+70000</f>
        <v>224493</v>
      </c>
      <c r="E27" s="18">
        <v>50140</v>
      </c>
      <c r="F27" s="16">
        <f t="shared" si="0"/>
        <v>274633</v>
      </c>
    </row>
    <row r="28" spans="2:6" ht="16.5">
      <c r="B28" s="6"/>
      <c r="C28" s="15" t="s">
        <v>54</v>
      </c>
      <c r="D28" s="18">
        <v>166800</v>
      </c>
      <c r="E28" s="18"/>
      <c r="F28" s="16">
        <f t="shared" si="0"/>
        <v>166800</v>
      </c>
    </row>
    <row r="29" spans="2:6" ht="16.5">
      <c r="B29" s="6"/>
      <c r="C29" s="15" t="s">
        <v>55</v>
      </c>
      <c r="D29" s="18">
        <v>-52501</v>
      </c>
      <c r="E29" s="18">
        <f>41756+79246</f>
        <v>121002</v>
      </c>
      <c r="F29" s="16">
        <f t="shared" si="0"/>
        <v>68501</v>
      </c>
    </row>
    <row r="30" spans="2:6" ht="16.5">
      <c r="B30" s="6"/>
      <c r="C30" s="15" t="s">
        <v>56</v>
      </c>
      <c r="D30" s="18">
        <v>-47745</v>
      </c>
      <c r="E30" s="18"/>
      <c r="F30" s="16">
        <f t="shared" si="0"/>
        <v>-47745</v>
      </c>
    </row>
    <row r="31" spans="2:6" ht="16.5">
      <c r="B31" s="6"/>
      <c r="C31" s="15" t="s">
        <v>57</v>
      </c>
      <c r="D31" s="18">
        <v>-202701</v>
      </c>
      <c r="E31" s="18"/>
      <c r="F31" s="16">
        <f t="shared" si="0"/>
        <v>-202701</v>
      </c>
    </row>
    <row r="32" spans="2:6" ht="16.5">
      <c r="B32" s="6"/>
      <c r="C32" s="15" t="s">
        <v>58</v>
      </c>
      <c r="D32" s="18">
        <v>-92897</v>
      </c>
      <c r="E32" s="18"/>
      <c r="F32" s="16">
        <f t="shared" si="0"/>
        <v>-92897</v>
      </c>
    </row>
    <row r="33" spans="2:6" ht="16.5">
      <c r="B33" s="6"/>
      <c r="C33" s="15" t="s">
        <v>59</v>
      </c>
      <c r="D33" s="18"/>
      <c r="E33" s="18"/>
      <c r="F33" s="16">
        <f t="shared" si="0"/>
        <v>0</v>
      </c>
    </row>
    <row r="34" spans="2:6" ht="16.5">
      <c r="B34" s="6"/>
      <c r="C34" s="15" t="s">
        <v>60</v>
      </c>
      <c r="D34" s="18">
        <v>140621</v>
      </c>
      <c r="E34" s="18"/>
      <c r="F34" s="16">
        <f t="shared" si="0"/>
        <v>140621</v>
      </c>
    </row>
    <row r="35" spans="2:6" ht="16.5">
      <c r="B35" s="6"/>
      <c r="C35" s="15" t="s">
        <v>61</v>
      </c>
      <c r="D35" s="18">
        <v>-4023</v>
      </c>
      <c r="E35" s="18"/>
      <c r="F35" s="16">
        <f t="shared" si="0"/>
        <v>-4023</v>
      </c>
    </row>
    <row r="36" spans="2:6" ht="16.5">
      <c r="B36" s="6"/>
      <c r="C36" s="15" t="s">
        <v>62</v>
      </c>
      <c r="D36" s="18">
        <f>-81714+9000</f>
        <v>-72714</v>
      </c>
      <c r="E36" s="18">
        <f>40570+121271</f>
        <v>161841</v>
      </c>
      <c r="F36" s="16">
        <f t="shared" si="0"/>
        <v>89127</v>
      </c>
    </row>
    <row r="37" spans="2:6" ht="16.5">
      <c r="B37" s="6"/>
      <c r="C37" s="15" t="s">
        <v>63</v>
      </c>
      <c r="D37" s="18">
        <v>-87859</v>
      </c>
      <c r="E37" s="18">
        <f>47332+141484</f>
        <v>188816</v>
      </c>
      <c r="F37" s="16">
        <f t="shared" si="0"/>
        <v>100957</v>
      </c>
    </row>
    <row r="38" spans="2:6" ht="16.5">
      <c r="B38" s="8"/>
      <c r="C38" s="8" t="s">
        <v>30</v>
      </c>
      <c r="D38" s="9">
        <f>SUM(D5:D37)</f>
        <v>-765425</v>
      </c>
      <c r="E38" s="9">
        <f>SUM(E5:E37)</f>
        <v>765425</v>
      </c>
      <c r="F38" s="9">
        <f>SUM(F5:F37)</f>
        <v>0</v>
      </c>
    </row>
  </sheetData>
  <sheetProtection/>
  <mergeCells count="1">
    <mergeCell ref="B2:F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4"/>
  <sheetViews>
    <sheetView zoomScalePageLayoutView="0" workbookViewId="0" topLeftCell="A1">
      <selection activeCell="B2" sqref="B2:H27"/>
    </sheetView>
  </sheetViews>
  <sheetFormatPr defaultColWidth="9.00390625" defaultRowHeight="16.5"/>
  <cols>
    <col min="1" max="1" width="9.00390625" style="1" customWidth="1"/>
    <col min="2" max="2" width="5.875" style="0" customWidth="1"/>
    <col min="3" max="3" width="35.125" style="0" customWidth="1"/>
    <col min="4" max="5" width="13.00390625" style="0" customWidth="1"/>
    <col min="6" max="6" width="10.625" style="10" customWidth="1"/>
    <col min="7" max="7" width="9.875" style="10" customWidth="1"/>
    <col min="8" max="8" width="14.00390625" style="0" customWidth="1"/>
  </cols>
  <sheetData>
    <row r="2" spans="2:8" ht="18.75">
      <c r="B2" s="21" t="s">
        <v>0</v>
      </c>
      <c r="C2" s="21"/>
      <c r="D2" s="21"/>
      <c r="E2" s="21"/>
      <c r="F2" s="21"/>
      <c r="G2" s="21"/>
      <c r="H2" s="21"/>
    </row>
    <row r="3" spans="2:4" ht="16.5">
      <c r="B3" s="3"/>
      <c r="C3" s="3"/>
      <c r="D3" s="3"/>
    </row>
    <row r="4" spans="2:8" ht="16.5">
      <c r="B4" s="4" t="s">
        <v>1</v>
      </c>
      <c r="C4" s="4" t="s">
        <v>2</v>
      </c>
      <c r="D4" s="4" t="s">
        <v>20</v>
      </c>
      <c r="E4" s="5" t="s">
        <v>21</v>
      </c>
      <c r="F4" s="5">
        <v>12039</v>
      </c>
      <c r="G4" s="5">
        <v>120310</v>
      </c>
      <c r="H4" s="5" t="s">
        <v>22</v>
      </c>
    </row>
    <row r="5" spans="2:8" ht="16.5">
      <c r="B5" s="6">
        <v>1</v>
      </c>
      <c r="C5" s="6" t="s">
        <v>3</v>
      </c>
      <c r="D5" s="7">
        <v>-100000</v>
      </c>
      <c r="E5" s="7"/>
      <c r="F5" s="7"/>
      <c r="G5" s="7"/>
      <c r="H5" s="7">
        <f>D5+E5</f>
        <v>-100000</v>
      </c>
    </row>
    <row r="6" spans="2:8" ht="16.5">
      <c r="B6" s="6">
        <v>2</v>
      </c>
      <c r="C6" s="6" t="s">
        <v>15</v>
      </c>
      <c r="D6" s="7">
        <v>-80000</v>
      </c>
      <c r="E6" s="7"/>
      <c r="F6" s="7"/>
      <c r="G6" s="7"/>
      <c r="H6" s="7">
        <f aca="true" t="shared" si="0" ref="H6:H26">D6+E6</f>
        <v>-80000</v>
      </c>
    </row>
    <row r="7" spans="2:8" ht="16.5">
      <c r="B7" s="6">
        <v>3</v>
      </c>
      <c r="C7" s="6" t="s">
        <v>16</v>
      </c>
      <c r="D7" s="7">
        <v>296011</v>
      </c>
      <c r="E7" s="7"/>
      <c r="F7" s="7"/>
      <c r="G7" s="7"/>
      <c r="H7" s="7">
        <f t="shared" si="0"/>
        <v>296011</v>
      </c>
    </row>
    <row r="8" spans="2:8" ht="16.5">
      <c r="B8" s="6">
        <v>4</v>
      </c>
      <c r="C8" s="6" t="s">
        <v>18</v>
      </c>
      <c r="D8" s="7">
        <v>282152</v>
      </c>
      <c r="E8" s="7"/>
      <c r="F8" s="7"/>
      <c r="G8" s="7"/>
      <c r="H8" s="7">
        <f t="shared" si="0"/>
        <v>282152</v>
      </c>
    </row>
    <row r="9" spans="2:8" ht="16.5">
      <c r="B9" s="6">
        <v>5</v>
      </c>
      <c r="C9" s="6" t="s">
        <v>17</v>
      </c>
      <c r="D9" s="7">
        <v>-359000</v>
      </c>
      <c r="E9" s="7"/>
      <c r="F9" s="7"/>
      <c r="G9" s="7"/>
      <c r="H9" s="7">
        <f t="shared" si="0"/>
        <v>-359000</v>
      </c>
    </row>
    <row r="10" spans="2:8" ht="16.5">
      <c r="B10" s="6">
        <v>6</v>
      </c>
      <c r="C10" s="6" t="s">
        <v>19</v>
      </c>
      <c r="D10" s="7">
        <v>372378</v>
      </c>
      <c r="E10" s="7"/>
      <c r="F10" s="7"/>
      <c r="G10" s="7"/>
      <c r="H10" s="7">
        <f t="shared" si="0"/>
        <v>372378</v>
      </c>
    </row>
    <row r="11" spans="2:8" s="2" customFormat="1" ht="16.5">
      <c r="B11" s="6">
        <v>7</v>
      </c>
      <c r="C11" s="6" t="s">
        <v>24</v>
      </c>
      <c r="D11" s="7">
        <v>-30000</v>
      </c>
      <c r="E11" s="7"/>
      <c r="F11" s="7"/>
      <c r="G11" s="7"/>
      <c r="H11" s="7">
        <f t="shared" si="0"/>
        <v>-30000</v>
      </c>
    </row>
    <row r="12" spans="2:8" s="2" customFormat="1" ht="16.5">
      <c r="B12" s="6">
        <v>8</v>
      </c>
      <c r="C12" s="6" t="s">
        <v>25</v>
      </c>
      <c r="D12" s="7">
        <v>267567</v>
      </c>
      <c r="E12" s="7"/>
      <c r="F12" s="7"/>
      <c r="G12" s="7"/>
      <c r="H12" s="7">
        <f t="shared" si="0"/>
        <v>267567</v>
      </c>
    </row>
    <row r="13" spans="2:8" ht="16.5">
      <c r="B13" s="6">
        <v>9</v>
      </c>
      <c r="C13" s="6" t="s">
        <v>4</v>
      </c>
      <c r="D13" s="7">
        <v>-822660</v>
      </c>
      <c r="E13" s="7"/>
      <c r="F13" s="7"/>
      <c r="G13" s="7"/>
      <c r="H13" s="7">
        <f t="shared" si="0"/>
        <v>-822660</v>
      </c>
    </row>
    <row r="14" spans="2:8" ht="16.5">
      <c r="B14" s="6">
        <v>10</v>
      </c>
      <c r="C14" s="6" t="s">
        <v>5</v>
      </c>
      <c r="D14" s="7">
        <v>265263</v>
      </c>
      <c r="E14" s="7"/>
      <c r="F14" s="7"/>
      <c r="G14" s="7"/>
      <c r="H14" s="7">
        <f t="shared" si="0"/>
        <v>265263</v>
      </c>
    </row>
    <row r="15" spans="2:8" ht="16.5">
      <c r="B15" s="6">
        <v>11</v>
      </c>
      <c r="C15" s="6" t="s">
        <v>6</v>
      </c>
      <c r="D15" s="7">
        <v>198289</v>
      </c>
      <c r="E15" s="7"/>
      <c r="F15" s="7"/>
      <c r="G15" s="7"/>
      <c r="H15" s="7">
        <f t="shared" si="0"/>
        <v>198289</v>
      </c>
    </row>
    <row r="16" spans="2:8" ht="16.5">
      <c r="B16" s="6">
        <v>12</v>
      </c>
      <c r="C16" s="6" t="s">
        <v>7</v>
      </c>
      <c r="D16" s="7">
        <v>-290000</v>
      </c>
      <c r="E16" s="7"/>
      <c r="F16" s="7"/>
      <c r="G16" s="7"/>
      <c r="H16" s="7">
        <f t="shared" si="0"/>
        <v>-290000</v>
      </c>
    </row>
    <row r="17" spans="2:8" ht="16.5">
      <c r="B17" s="6">
        <v>13</v>
      </c>
      <c r="C17" s="6" t="s">
        <v>8</v>
      </c>
      <c r="D17" s="7"/>
      <c r="E17" s="7">
        <v>-250000</v>
      </c>
      <c r="F17" s="7"/>
      <c r="G17" s="7"/>
      <c r="H17" s="7">
        <f t="shared" si="0"/>
        <v>-250000</v>
      </c>
    </row>
    <row r="18" spans="2:8" ht="16.5">
      <c r="B18" s="6">
        <v>14</v>
      </c>
      <c r="C18" s="6" t="s">
        <v>9</v>
      </c>
      <c r="D18" s="7"/>
      <c r="E18" s="7">
        <v>-680000</v>
      </c>
      <c r="F18" s="7">
        <v>-18864</v>
      </c>
      <c r="G18" s="7">
        <v>18864</v>
      </c>
      <c r="H18" s="7">
        <f t="shared" si="0"/>
        <v>-680000</v>
      </c>
    </row>
    <row r="19" spans="2:8" ht="16.5">
      <c r="B19" s="6">
        <v>15</v>
      </c>
      <c r="C19" s="6" t="s">
        <v>10</v>
      </c>
      <c r="D19" s="7"/>
      <c r="E19" s="7">
        <v>-736000</v>
      </c>
      <c r="F19" s="7"/>
      <c r="G19" s="7"/>
      <c r="H19" s="7">
        <f t="shared" si="0"/>
        <v>-736000</v>
      </c>
    </row>
    <row r="20" spans="2:8" ht="16.5">
      <c r="B20" s="6">
        <v>16</v>
      </c>
      <c r="C20" s="6" t="s">
        <v>12</v>
      </c>
      <c r="D20" s="7"/>
      <c r="E20" s="7">
        <v>391244</v>
      </c>
      <c r="F20" s="7"/>
      <c r="G20" s="7"/>
      <c r="H20" s="7">
        <f t="shared" si="0"/>
        <v>391244</v>
      </c>
    </row>
    <row r="21" spans="2:8" ht="16.5">
      <c r="B21" s="6">
        <v>17</v>
      </c>
      <c r="C21" s="6" t="s">
        <v>11</v>
      </c>
      <c r="D21" s="7"/>
      <c r="E21" s="7">
        <v>455911</v>
      </c>
      <c r="F21" s="7"/>
      <c r="G21" s="7"/>
      <c r="H21" s="7">
        <f t="shared" si="0"/>
        <v>455911</v>
      </c>
    </row>
    <row r="22" spans="2:8" s="2" customFormat="1" ht="16.5">
      <c r="B22" s="6">
        <v>18</v>
      </c>
      <c r="C22" s="6" t="s">
        <v>26</v>
      </c>
      <c r="D22" s="7"/>
      <c r="E22" s="7">
        <v>557282</v>
      </c>
      <c r="F22" s="7"/>
      <c r="G22" s="7"/>
      <c r="H22" s="7">
        <f t="shared" si="0"/>
        <v>557282</v>
      </c>
    </row>
    <row r="23" spans="2:8" s="2" customFormat="1" ht="16.5">
      <c r="B23" s="6">
        <v>19</v>
      </c>
      <c r="C23" s="6" t="s">
        <v>27</v>
      </c>
      <c r="D23" s="7"/>
      <c r="E23" s="7">
        <v>597108</v>
      </c>
      <c r="F23" s="7"/>
      <c r="G23" s="7"/>
      <c r="H23" s="7">
        <f t="shared" si="0"/>
        <v>597108</v>
      </c>
    </row>
    <row r="24" spans="2:8" ht="16.5">
      <c r="B24" s="6">
        <v>20</v>
      </c>
      <c r="C24" s="6" t="s">
        <v>13</v>
      </c>
      <c r="D24" s="7"/>
      <c r="E24" s="7">
        <v>-1039958</v>
      </c>
      <c r="F24" s="7"/>
      <c r="G24" s="7"/>
      <c r="H24" s="7">
        <f t="shared" si="0"/>
        <v>-1039958</v>
      </c>
    </row>
    <row r="25" spans="2:8" s="2" customFormat="1" ht="16.5">
      <c r="B25" s="6">
        <v>21</v>
      </c>
      <c r="C25" s="6" t="s">
        <v>28</v>
      </c>
      <c r="D25" s="7"/>
      <c r="E25" s="7">
        <v>580668</v>
      </c>
      <c r="F25" s="7"/>
      <c r="G25" s="7"/>
      <c r="H25" s="7">
        <f t="shared" si="0"/>
        <v>580668</v>
      </c>
    </row>
    <row r="26" spans="2:8" ht="16.5">
      <c r="B26" s="6">
        <v>22</v>
      </c>
      <c r="C26" s="6" t="s">
        <v>14</v>
      </c>
      <c r="D26" s="7"/>
      <c r="E26" s="7">
        <v>123745</v>
      </c>
      <c r="F26" s="7"/>
      <c r="G26" s="7"/>
      <c r="H26" s="7">
        <f t="shared" si="0"/>
        <v>123745</v>
      </c>
    </row>
    <row r="27" spans="2:8" ht="16.5">
      <c r="B27" s="8"/>
      <c r="C27" s="8" t="s">
        <v>23</v>
      </c>
      <c r="D27" s="9">
        <f>SUM(D5:D26)</f>
        <v>0</v>
      </c>
      <c r="E27" s="9">
        <f>SUM(E5:E26)</f>
        <v>0</v>
      </c>
      <c r="F27" s="9">
        <f>SUM(F5:F26)</f>
        <v>-18864</v>
      </c>
      <c r="G27" s="9">
        <f>SUM(G5:G26)</f>
        <v>18864</v>
      </c>
      <c r="H27" s="9">
        <f>SUM(H5:H26)</f>
        <v>0</v>
      </c>
    </row>
    <row r="28" spans="2:4" ht="16.5">
      <c r="B28" s="3"/>
      <c r="C28" s="3"/>
      <c r="D28" s="3"/>
    </row>
    <row r="29" spans="2:4" ht="16.5">
      <c r="B29" s="3"/>
      <c r="C29" s="3"/>
      <c r="D29" s="3"/>
    </row>
    <row r="30" spans="2:4" ht="16.5">
      <c r="B30" s="3"/>
      <c r="C30" s="3"/>
      <c r="D30" s="3"/>
    </row>
    <row r="31" spans="2:4" ht="16.5">
      <c r="B31" s="3"/>
      <c r="C31" s="3"/>
      <c r="D31" s="3"/>
    </row>
    <row r="32" spans="2:4" ht="16.5">
      <c r="B32" s="3"/>
      <c r="C32" s="3"/>
      <c r="D32" s="3"/>
    </row>
    <row r="33" spans="2:4" ht="16.5">
      <c r="B33" s="3"/>
      <c r="C33" s="3"/>
      <c r="D33" s="3"/>
    </row>
    <row r="34" spans="2:4" ht="16.5">
      <c r="B34" s="3"/>
      <c r="C34" s="3"/>
      <c r="D34" s="3"/>
    </row>
    <row r="35" spans="2:4" ht="16.5">
      <c r="B35" s="3"/>
      <c r="C35" s="3"/>
      <c r="D35" s="3"/>
    </row>
    <row r="36" spans="2:4" ht="16.5">
      <c r="B36" s="3"/>
      <c r="C36" s="3"/>
      <c r="D36" s="3"/>
    </row>
    <row r="37" spans="2:4" ht="16.5">
      <c r="B37" s="3"/>
      <c r="C37" s="3"/>
      <c r="D37" s="3"/>
    </row>
    <row r="38" spans="2:4" ht="16.5">
      <c r="B38" s="3"/>
      <c r="C38" s="3"/>
      <c r="D38" s="3"/>
    </row>
    <row r="39" spans="2:4" ht="16.5">
      <c r="B39" s="3"/>
      <c r="C39" s="3"/>
      <c r="D39" s="3"/>
    </row>
    <row r="40" spans="2:4" ht="16.5">
      <c r="B40" s="3"/>
      <c r="C40" s="3"/>
      <c r="D40" s="3"/>
    </row>
    <row r="41" spans="2:4" ht="16.5">
      <c r="B41" s="3"/>
      <c r="C41" s="3"/>
      <c r="D41" s="3"/>
    </row>
    <row r="42" spans="2:4" ht="16.5">
      <c r="B42" s="3"/>
      <c r="C42" s="3"/>
      <c r="D42" s="3"/>
    </row>
    <row r="43" spans="2:4" ht="16.5">
      <c r="B43" s="3"/>
      <c r="C43" s="3"/>
      <c r="D43" s="3"/>
    </row>
    <row r="44" spans="2:4" ht="16.5">
      <c r="B44" s="3"/>
      <c r="C44" s="3"/>
      <c r="D44" s="3"/>
    </row>
    <row r="45" spans="2:4" ht="16.5">
      <c r="B45" s="3"/>
      <c r="C45" s="3"/>
      <c r="D45" s="3"/>
    </row>
    <row r="46" spans="2:4" ht="16.5">
      <c r="B46" s="3"/>
      <c r="C46" s="3"/>
      <c r="D46" s="3"/>
    </row>
    <row r="47" spans="2:4" ht="16.5">
      <c r="B47" s="3"/>
      <c r="C47" s="3"/>
      <c r="D47" s="3"/>
    </row>
    <row r="48" spans="2:4" ht="16.5">
      <c r="B48" s="3"/>
      <c r="C48" s="3"/>
      <c r="D48" s="3"/>
    </row>
    <row r="49" spans="2:4" ht="16.5">
      <c r="B49" s="3"/>
      <c r="C49" s="3"/>
      <c r="D49" s="3"/>
    </row>
    <row r="50" spans="2:4" ht="16.5">
      <c r="B50" s="3"/>
      <c r="C50" s="3"/>
      <c r="D50" s="3"/>
    </row>
    <row r="51" spans="2:4" ht="16.5">
      <c r="B51" s="3"/>
      <c r="C51" s="3"/>
      <c r="D51" s="3"/>
    </row>
    <row r="52" spans="2:4" ht="16.5">
      <c r="B52" s="3"/>
      <c r="C52" s="3"/>
      <c r="D52" s="3"/>
    </row>
    <row r="53" spans="2:4" ht="16.5">
      <c r="B53" s="3"/>
      <c r="C53" s="3"/>
      <c r="D53" s="3"/>
    </row>
    <row r="54" spans="2:4" ht="16.5">
      <c r="B54" s="3"/>
      <c r="C54" s="3"/>
      <c r="D54" s="3"/>
    </row>
    <row r="55" spans="2:4" ht="16.5">
      <c r="B55" s="3"/>
      <c r="C55" s="3"/>
      <c r="D55" s="3"/>
    </row>
    <row r="56" spans="2:4" ht="16.5">
      <c r="B56" s="3"/>
      <c r="C56" s="3"/>
      <c r="D56" s="3"/>
    </row>
    <row r="57" spans="2:4" ht="16.5">
      <c r="B57" s="3"/>
      <c r="C57" s="3"/>
      <c r="D57" s="3"/>
    </row>
    <row r="58" spans="2:4" ht="16.5">
      <c r="B58" s="3"/>
      <c r="C58" s="3"/>
      <c r="D58" s="3"/>
    </row>
    <row r="59" spans="2:4" ht="16.5">
      <c r="B59" s="3"/>
      <c r="C59" s="3"/>
      <c r="D59" s="3"/>
    </row>
    <row r="60" spans="2:4" ht="16.5">
      <c r="B60" s="3"/>
      <c r="C60" s="3"/>
      <c r="D60" s="3"/>
    </row>
    <row r="61" spans="2:4" ht="16.5">
      <c r="B61" s="3"/>
      <c r="C61" s="3"/>
      <c r="D61" s="3"/>
    </row>
    <row r="62" spans="2:4" ht="16.5">
      <c r="B62" s="3"/>
      <c r="C62" s="3"/>
      <c r="D62" s="3"/>
    </row>
    <row r="63" spans="2:4" ht="16.5">
      <c r="B63" s="3"/>
      <c r="C63" s="3"/>
      <c r="D63" s="3"/>
    </row>
    <row r="64" spans="2:4" ht="16.5">
      <c r="B64" s="3"/>
      <c r="C64" s="3"/>
      <c r="D64" s="3"/>
    </row>
    <row r="65" spans="2:4" ht="16.5">
      <c r="B65" s="3"/>
      <c r="C65" s="3"/>
      <c r="D65" s="3"/>
    </row>
    <row r="66" spans="2:4" ht="16.5">
      <c r="B66" s="3"/>
      <c r="C66" s="3"/>
      <c r="D66" s="3"/>
    </row>
    <row r="67" spans="2:4" ht="16.5">
      <c r="B67" s="3"/>
      <c r="C67" s="3"/>
      <c r="D67" s="3"/>
    </row>
    <row r="68" spans="2:4" ht="16.5">
      <c r="B68" s="3"/>
      <c r="C68" s="3"/>
      <c r="D68" s="3"/>
    </row>
    <row r="69" spans="2:4" ht="16.5">
      <c r="B69" s="3"/>
      <c r="C69" s="3"/>
      <c r="D69" s="3"/>
    </row>
    <row r="70" spans="2:4" ht="16.5">
      <c r="B70" s="3"/>
      <c r="C70" s="3"/>
      <c r="D70" s="3"/>
    </row>
    <row r="71" spans="2:4" ht="16.5">
      <c r="B71" s="3"/>
      <c r="C71" s="3"/>
      <c r="D71" s="3"/>
    </row>
    <row r="72" spans="2:4" ht="16.5">
      <c r="B72" s="3"/>
      <c r="C72" s="3"/>
      <c r="D72" s="3"/>
    </row>
    <row r="73" spans="2:4" ht="16.5">
      <c r="B73" s="3"/>
      <c r="C73" s="3"/>
      <c r="D73" s="3"/>
    </row>
    <row r="74" spans="2:4" ht="16.5">
      <c r="B74" s="3"/>
      <c r="C74" s="3"/>
      <c r="D74" s="3"/>
    </row>
    <row r="75" spans="2:4" ht="16.5">
      <c r="B75" s="3"/>
      <c r="C75" s="3"/>
      <c r="D75" s="3"/>
    </row>
    <row r="76" spans="2:4" ht="16.5">
      <c r="B76" s="3"/>
      <c r="C76" s="3"/>
      <c r="D76" s="3"/>
    </row>
    <row r="77" spans="2:4" ht="16.5">
      <c r="B77" s="3"/>
      <c r="C77" s="3"/>
      <c r="D77" s="3"/>
    </row>
    <row r="78" spans="2:4" ht="16.5">
      <c r="B78" s="3"/>
      <c r="C78" s="3"/>
      <c r="D78" s="3"/>
    </row>
    <row r="79" spans="2:4" ht="16.5">
      <c r="B79" s="3"/>
      <c r="C79" s="3"/>
      <c r="D79" s="3"/>
    </row>
    <row r="80" spans="2:4" ht="16.5">
      <c r="B80" s="3"/>
      <c r="C80" s="3"/>
      <c r="D80" s="3"/>
    </row>
    <row r="81" spans="2:4" ht="16.5">
      <c r="B81" s="3"/>
      <c r="C81" s="3"/>
      <c r="D81" s="3"/>
    </row>
    <row r="82" spans="2:4" ht="16.5">
      <c r="B82" s="3"/>
      <c r="C82" s="3"/>
      <c r="D82" s="3"/>
    </row>
    <row r="83" spans="2:4" ht="16.5">
      <c r="B83" s="3"/>
      <c r="C83" s="3"/>
      <c r="D83" s="3"/>
    </row>
    <row r="84" spans="2:4" ht="16.5">
      <c r="B84" s="3"/>
      <c r="C84" s="3"/>
      <c r="D84" s="3"/>
    </row>
    <row r="85" spans="2:4" ht="16.5">
      <c r="B85" s="3"/>
      <c r="C85" s="3"/>
      <c r="D85" s="3"/>
    </row>
    <row r="86" spans="2:4" ht="16.5">
      <c r="B86" s="3"/>
      <c r="C86" s="3"/>
      <c r="D86" s="3"/>
    </row>
    <row r="87" spans="2:4" ht="16.5">
      <c r="B87" s="3"/>
      <c r="C87" s="3"/>
      <c r="D87" s="3"/>
    </row>
    <row r="88" spans="2:4" ht="16.5">
      <c r="B88" s="3"/>
      <c r="C88" s="3"/>
      <c r="D88" s="3"/>
    </row>
    <row r="89" spans="2:4" ht="16.5">
      <c r="B89" s="3"/>
      <c r="C89" s="3"/>
      <c r="D89" s="3"/>
    </row>
    <row r="90" spans="2:4" ht="16.5">
      <c r="B90" s="3"/>
      <c r="C90" s="3"/>
      <c r="D90" s="3"/>
    </row>
    <row r="91" spans="2:4" ht="16.5">
      <c r="B91" s="3"/>
      <c r="C91" s="3"/>
      <c r="D91" s="3"/>
    </row>
    <row r="92" spans="2:4" ht="16.5">
      <c r="B92" s="3"/>
      <c r="C92" s="3"/>
      <c r="D92" s="3"/>
    </row>
    <row r="93" spans="2:4" ht="16.5">
      <c r="B93" s="3"/>
      <c r="C93" s="3"/>
      <c r="D93" s="3"/>
    </row>
    <row r="94" spans="2:4" ht="16.5">
      <c r="B94" s="3"/>
      <c r="C94" s="3"/>
      <c r="D94" s="3"/>
    </row>
    <row r="95" spans="2:4" ht="16.5">
      <c r="B95" s="3"/>
      <c r="C95" s="3"/>
      <c r="D95" s="3"/>
    </row>
    <row r="96" spans="2:4" ht="16.5">
      <c r="B96" s="3"/>
      <c r="C96" s="3"/>
      <c r="D96" s="3"/>
    </row>
    <row r="97" spans="2:4" ht="16.5">
      <c r="B97" s="3"/>
      <c r="C97" s="3"/>
      <c r="D97" s="3"/>
    </row>
    <row r="98" spans="2:4" ht="16.5">
      <c r="B98" s="3"/>
      <c r="C98" s="3"/>
      <c r="D98" s="3"/>
    </row>
    <row r="99" spans="2:4" ht="16.5">
      <c r="B99" s="3"/>
      <c r="C99" s="3"/>
      <c r="D99" s="3"/>
    </row>
    <row r="100" spans="2:4" ht="16.5">
      <c r="B100" s="3"/>
      <c r="C100" s="3"/>
      <c r="D100" s="3"/>
    </row>
    <row r="101" spans="2:4" ht="16.5">
      <c r="B101" s="3"/>
      <c r="C101" s="3"/>
      <c r="D101" s="3"/>
    </row>
    <row r="102" spans="2:4" ht="16.5">
      <c r="B102" s="3"/>
      <c r="C102" s="3"/>
      <c r="D102" s="3"/>
    </row>
    <row r="103" spans="2:4" ht="16.5">
      <c r="B103" s="3"/>
      <c r="C103" s="3"/>
      <c r="D103" s="3"/>
    </row>
    <row r="104" spans="2:4" ht="16.5">
      <c r="B104" s="3"/>
      <c r="C104" s="3"/>
      <c r="D104" s="3"/>
    </row>
    <row r="105" spans="2:4" ht="16.5">
      <c r="B105" s="3"/>
      <c r="C105" s="3"/>
      <c r="D105" s="3"/>
    </row>
    <row r="106" spans="2:4" ht="16.5">
      <c r="B106" s="3"/>
      <c r="C106" s="3"/>
      <c r="D106" s="3"/>
    </row>
    <row r="107" spans="2:4" ht="16.5">
      <c r="B107" s="3"/>
      <c r="C107" s="3"/>
      <c r="D107" s="3"/>
    </row>
    <row r="108" spans="2:4" ht="16.5">
      <c r="B108" s="3"/>
      <c r="C108" s="3"/>
      <c r="D108" s="3"/>
    </row>
    <row r="109" spans="2:4" ht="16.5">
      <c r="B109" s="3"/>
      <c r="C109" s="3"/>
      <c r="D109" s="3"/>
    </row>
    <row r="110" spans="2:4" ht="16.5">
      <c r="B110" s="3"/>
      <c r="C110" s="3"/>
      <c r="D110" s="3"/>
    </row>
    <row r="111" spans="2:4" ht="16.5">
      <c r="B111" s="3"/>
      <c r="C111" s="3"/>
      <c r="D111" s="3"/>
    </row>
    <row r="112" spans="2:4" ht="16.5">
      <c r="B112" s="3"/>
      <c r="C112" s="3"/>
      <c r="D112" s="3"/>
    </row>
    <row r="113" spans="2:4" ht="16.5">
      <c r="B113" s="3"/>
      <c r="C113" s="3"/>
      <c r="D113" s="3"/>
    </row>
    <row r="114" spans="2:4" ht="16.5">
      <c r="B114" s="3"/>
      <c r="C114" s="3"/>
      <c r="D114" s="3"/>
    </row>
    <row r="115" spans="2:4" ht="16.5">
      <c r="B115" s="3"/>
      <c r="C115" s="3"/>
      <c r="D115" s="3"/>
    </row>
    <row r="116" spans="2:4" ht="16.5">
      <c r="B116" s="3"/>
      <c r="C116" s="3"/>
      <c r="D116" s="3"/>
    </row>
    <row r="117" spans="2:4" ht="16.5">
      <c r="B117" s="3"/>
      <c r="C117" s="3"/>
      <c r="D117" s="3"/>
    </row>
    <row r="118" spans="2:4" ht="16.5">
      <c r="B118" s="3"/>
      <c r="C118" s="3"/>
      <c r="D118" s="3"/>
    </row>
    <row r="119" spans="2:4" ht="16.5">
      <c r="B119" s="3"/>
      <c r="C119" s="3"/>
      <c r="D119" s="3"/>
    </row>
    <row r="120" spans="2:4" ht="16.5">
      <c r="B120" s="3"/>
      <c r="C120" s="3"/>
      <c r="D120" s="3"/>
    </row>
    <row r="121" spans="2:4" ht="16.5">
      <c r="B121" s="3"/>
      <c r="C121" s="3"/>
      <c r="D121" s="3"/>
    </row>
    <row r="122" spans="2:4" ht="16.5">
      <c r="B122" s="3"/>
      <c r="C122" s="3"/>
      <c r="D122" s="3"/>
    </row>
    <row r="123" spans="2:4" ht="16.5">
      <c r="B123" s="3"/>
      <c r="C123" s="3"/>
      <c r="D123" s="3"/>
    </row>
    <row r="124" spans="2:4" ht="16.5">
      <c r="B124" s="3"/>
      <c r="C124" s="3"/>
      <c r="D124" s="3"/>
    </row>
    <row r="125" spans="2:4" ht="16.5">
      <c r="B125" s="3"/>
      <c r="C125" s="3"/>
      <c r="D125" s="3"/>
    </row>
    <row r="126" spans="2:4" ht="16.5">
      <c r="B126" s="3"/>
      <c r="C126" s="3"/>
      <c r="D126" s="3"/>
    </row>
    <row r="127" spans="2:4" ht="16.5">
      <c r="B127" s="3"/>
      <c r="C127" s="3"/>
      <c r="D127" s="3"/>
    </row>
    <row r="128" spans="2:4" ht="16.5">
      <c r="B128" s="3"/>
      <c r="C128" s="3"/>
      <c r="D128" s="3"/>
    </row>
    <row r="129" spans="2:4" ht="16.5">
      <c r="B129" s="3"/>
      <c r="C129" s="3"/>
      <c r="D129" s="3"/>
    </row>
    <row r="130" spans="2:4" ht="16.5">
      <c r="B130" s="3"/>
      <c r="C130" s="3"/>
      <c r="D130" s="3"/>
    </row>
    <row r="131" spans="2:4" ht="16.5">
      <c r="B131" s="3"/>
      <c r="C131" s="3"/>
      <c r="D131" s="3"/>
    </row>
    <row r="132" spans="2:4" ht="16.5">
      <c r="B132" s="3"/>
      <c r="C132" s="3"/>
      <c r="D132" s="3"/>
    </row>
    <row r="133" spans="2:4" ht="16.5">
      <c r="B133" s="3"/>
      <c r="C133" s="3"/>
      <c r="D133" s="3"/>
    </row>
    <row r="134" spans="2:4" ht="16.5">
      <c r="B134" s="3"/>
      <c r="C134" s="3"/>
      <c r="D134" s="3"/>
    </row>
    <row r="135" spans="2:4" ht="16.5">
      <c r="B135" s="3"/>
      <c r="C135" s="3"/>
      <c r="D135" s="3"/>
    </row>
    <row r="136" spans="2:4" ht="16.5">
      <c r="B136" s="3"/>
      <c r="C136" s="3"/>
      <c r="D136" s="3"/>
    </row>
    <row r="137" spans="2:4" ht="16.5">
      <c r="B137" s="3"/>
      <c r="C137" s="3"/>
      <c r="D137" s="3"/>
    </row>
    <row r="138" spans="2:4" ht="16.5">
      <c r="B138" s="3"/>
      <c r="C138" s="3"/>
      <c r="D138" s="3"/>
    </row>
    <row r="139" spans="2:4" ht="16.5">
      <c r="B139" s="3"/>
      <c r="C139" s="3"/>
      <c r="D139" s="3"/>
    </row>
    <row r="140" spans="2:4" ht="16.5">
      <c r="B140" s="3"/>
      <c r="C140" s="3"/>
      <c r="D140" s="3"/>
    </row>
    <row r="141" spans="2:4" ht="16.5">
      <c r="B141" s="3"/>
      <c r="C141" s="3"/>
      <c r="D141" s="3"/>
    </row>
    <row r="142" spans="2:4" ht="16.5">
      <c r="B142" s="3"/>
      <c r="C142" s="3"/>
      <c r="D142" s="3"/>
    </row>
    <row r="143" spans="2:4" ht="16.5">
      <c r="B143" s="3"/>
      <c r="C143" s="3"/>
      <c r="D143" s="3"/>
    </row>
    <row r="144" spans="2:4" ht="16.5">
      <c r="B144" s="3"/>
      <c r="C144" s="3"/>
      <c r="D144" s="3"/>
    </row>
  </sheetData>
  <sheetProtection/>
  <mergeCells count="1">
    <mergeCell ref="B2:H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</dc:creator>
  <cp:keywords/>
  <dc:description>0</dc:description>
  <cp:lastModifiedBy>Негнюров Егор Евгеньевич</cp:lastModifiedBy>
  <cp:lastPrinted>2020-05-27T03:04:33Z</cp:lastPrinted>
  <dcterms:created xsi:type="dcterms:W3CDTF">2019-08-14T07:17:09Z</dcterms:created>
  <dcterms:modified xsi:type="dcterms:W3CDTF">2020-05-27T03:04:38Z</dcterms:modified>
  <cp:category/>
  <cp:version/>
  <cp:contentType/>
  <cp:contentStatus/>
</cp:coreProperties>
</file>